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olors1.xml" ContentType="application/vnd.ms-office.chartcolorstyle+xml"/>
  <Override PartName="/xl/charts/style2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chart2.xml" ContentType="application/vnd.openxmlformats-officedocument.drawingml.chart+xml"/>
  <Override PartName="/xl/charts/colors2.xml" ContentType="application/vnd.ms-office.chartcolorstyle+xml"/>
  <Override PartName="/xl/charts/style3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olors3.xml" ContentType="application/vnd.ms-office.chartcolorstyle+xml"/>
  <Override PartName="/xl/charts/chart1.xml" ContentType="application/vnd.openxmlformats-officedocument.drawingml.chart+xml"/>
  <Override PartName="/xl/charts/style4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" sheetId="1" state="visible" r:id="rId3"/>
    <sheet name="ReachRobin" sheetId="2" state="visible" r:id="rId4"/>
    <sheet name="Smartly" sheetId="3" state="visible" r:id="rId5"/>
    <sheet name="Aquila" sheetId="4" state="visible" r:id="rId6"/>
    <sheet name="Before Aquila" sheetId="5" state="visible" r:id="rId7"/>
    <sheet name="Sources &amp; Not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<sst xmlns="http://schemas.openxmlformats.org/spreadsheetml/2006/main" count="259" uniqueCount="228">
  <si>
    <t xml:space="preserve">Anne Truong — Marketing Impact Analysis</t>
  </si>
  <si>
    <t xml:space="preserve">Compiled from RR Tracker, MKT Performance (Social), GA4/PostHog/GSC exports, and the pre-Aquila portfolio deck. All figures organic unless noted.</t>
  </si>
  <si>
    <t xml:space="preserve">1. Overview: baseline → now</t>
  </si>
  <si>
    <t xml:space="preserve">Metric</t>
  </si>
  <si>
    <t xml:space="preserve">Baseline</t>
  </si>
  <si>
    <t xml:space="preserve">Now</t>
  </si>
  <si>
    <t xml:space="preserve">Growth</t>
  </si>
  <si>
    <t xml:space="preserve">Source</t>
  </si>
  <si>
    <t xml:space="preserve">ReachRobin — leads reached</t>
  </si>
  <si>
    <t xml:space="preserve">5,754 (Q1)</t>
  </si>
  <si>
    <t xml:space="preserve">22,311 (Q2)</t>
  </si>
  <si>
    <t xml:space="preserve">3.9×</t>
  </si>
  <si>
    <t xml:space="preserve">RR Tracker, Q1 vs Q2 Performance</t>
  </si>
  <si>
    <t xml:space="preserve">ReachRobin — YouTube subscribers</t>
  </si>
  <si>
    <t xml:space="preserve">21</t>
  </si>
  <si>
    <t xml:space="preserve">509</t>
  </si>
  <si>
    <t xml:space="preserve">24×</t>
  </si>
  <si>
    <t xml:space="preserve">ReachRobin — YouTube views, all time</t>
  </si>
  <si>
    <t xml:space="preserve">—</t>
  </si>
  <si>
    <t xml:space="preserve">893,833</t>
  </si>
  <si>
    <t xml:space="preserve">RR Tracker, Q2 Visibility table</t>
  </si>
  <si>
    <t xml:space="preserve">MaiTapDe — Instagram views, giveaway weekend</t>
  </si>
  <si>
    <t xml:space="preserve">baseline</t>
  </si>
  <si>
    <t xml:space="preserve">96× baseline</t>
  </si>
  <si>
    <t xml:space="preserve">96×</t>
  </si>
  <si>
    <t xml:space="preserve">Provided by Anne, Túi Tui campaign</t>
  </si>
  <si>
    <t xml:space="preserve">Aquila — LinkedIn search impressions</t>
  </si>
  <si>
    <t xml:space="preserve">1,115,978</t>
  </si>
  <si>
    <t xml:space="preserve">AQUILA Search Performance 2025 (GSC)</t>
  </si>
  <si>
    <t xml:space="preserve">Smartly — site views, all time</t>
  </si>
  <si>
    <t xml:space="preserve">29,500</t>
  </si>
  <si>
    <t xml:space="preserve">Smartly Website Performance (GA4)</t>
  </si>
  <si>
    <t xml:space="preserve">ReachRobin — site page views, all time</t>
  </si>
  <si>
    <t xml:space="preserve">15,800</t>
  </si>
  <si>
    <t xml:space="preserve">reachrobin.com (PostHog), All time</t>
  </si>
  <si>
    <t xml:space="preserve">Arches Global — personal branding impressions</t>
  </si>
  <si>
    <t xml:space="preserve">192,965</t>
  </si>
  <si>
    <t xml:space="preserve">Old portfolio deck, pre-Aquila</t>
  </si>
  <si>
    <t xml:space="preserve">Highlights</t>
  </si>
  <si>
    <t xml:space="preserve">• Every number on this page is organic. RR's PostHog channel breakdown shows zero paid/ads traffic; Smartly's Facebook content overview shows 0% of views from ads.</t>
  </si>
  <si>
    <t xml:space="preserve">• RR leads reached nearly quadrupled quarter over quarter (5,754 → 22,311) while cold email real-open rate held at 26–34% across senders, well above the ~20% industry benchmark.</t>
  </si>
  <si>
    <t xml:space="preserve">• RR's YouTube channel: 509 subscribers, 893,833 views, 27 videos posted in the tracked window, all organic.</t>
  </si>
  <si>
    <t xml:space="preserve">• Smartly's #2 landing page site-wide is the ISO 27001 lead-magnet page (1,784 views, all time), just behind the homepage — proof the gated-checklist strategy is pulling its weight.</t>
  </si>
  <si>
    <t xml:space="preserve">• Aquila's LinkedIn search visibility (1.1M+ impressions) is the single largest number on this page, driven by consistent posting across the founder, growth, and lending-team personal accounts (Ollie: 32.8K impr / 33 posts alone).</t>
  </si>
  <si>
    <t xml:space="preserve">• Before Aquila, the same skillset produced real but much smaller numbers: Divers Project (2.2K followers, co-founded at 19), ECO Vietnam (500–10K per post), Arches Global (92.5K–193K impressions). Aquila is where the scale changed, not the approach.</t>
  </si>
  <si>
    <t xml:space="preserve">ReachRobin — deep dive</t>
  </si>
  <si>
    <t xml:space="preserve">Multichannel outreach product. Anne: content, video, sales outreach, social.</t>
  </si>
  <si>
    <t xml:space="preserve">Q1 vs Q2 performance</t>
  </si>
  <si>
    <t xml:space="preserve">Q1</t>
  </si>
  <si>
    <t xml:space="preserve">Q2</t>
  </si>
  <si>
    <t xml:space="preserve">Change</t>
  </si>
  <si>
    <t xml:space="preserve">Leads reached</t>
  </si>
  <si>
    <t xml:space="preserve">+287.7%</t>
  </si>
  <si>
    <t xml:space="preserve">Leads interested</t>
  </si>
  <si>
    <t xml:space="preserve">n/a — different funnel stage tracked</t>
  </si>
  <si>
    <t xml:space="preserve">SEO/GEO/AEO articles</t>
  </si>
  <si>
    <t xml:space="preserve">+126%</t>
  </si>
  <si>
    <t xml:space="preserve">Pages indexed</t>
  </si>
  <si>
    <t xml:space="preserve">+73%</t>
  </si>
  <si>
    <t xml:space="preserve">Slack DMs sent</t>
  </si>
  <si>
    <t xml:space="preserve">+204%</t>
  </si>
  <si>
    <t xml:space="preserve">ProductHunt launches</t>
  </si>
  <si>
    <t xml:space="preserve">+1</t>
  </si>
  <si>
    <t xml:space="preserve">LinkedIn followers</t>
  </si>
  <si>
    <t xml:space="preserve">+53.5%</t>
  </si>
  <si>
    <t xml:space="preserve">YouTube subscribers</t>
  </si>
  <si>
    <t xml:space="preserve">+2323.8%</t>
  </si>
  <si>
    <t xml:space="preserve">Facebook followers (LA)</t>
  </si>
  <si>
    <t xml:space="preserve">+10.2%</t>
  </si>
  <si>
    <t xml:space="preserve">Instagram followers (LA)</t>
  </si>
  <si>
    <t xml:space="preserve">+9.5%</t>
  </si>
  <si>
    <t xml:space="preserve">TikTok followers (LA)</t>
  </si>
  <si>
    <t xml:space="preserve">+46.4%</t>
  </si>
  <si>
    <t xml:space="preserve">All-time channel totals (shorts/skits program)</t>
  </si>
  <si>
    <t xml:space="preserve">Platform</t>
  </si>
  <si>
    <t xml:space="preserve">Videos</t>
  </si>
  <si>
    <t xml:space="preserve">Views</t>
  </si>
  <si>
    <t xml:space="preserve">Reactions/Likes</t>
  </si>
  <si>
    <t xml:space="preserve">New follows</t>
  </si>
  <si>
    <t xml:space="preserve">Best performer (link)</t>
  </si>
  <si>
    <t xml:space="preserve">YouTube</t>
  </si>
  <si>
    <t xml:space="preserve">16.1K likes</t>
  </si>
  <si>
    <t xml:space="preserve">youtube.com/shorts/pfBPMoW9SHI</t>
  </si>
  <si>
    <t xml:space="preserve">TikTok — Skits</t>
  </si>
  <si>
    <t xml:space="preserve">tiktok.com/@reachrobindotcom/video/7633424208005025044</t>
  </si>
  <si>
    <t xml:space="preserve">TikTok — Info</t>
  </si>
  <si>
    <t xml:space="preserve">tiktok.com/@richro66in9/video/7652697658443795733</t>
  </si>
  <si>
    <t xml:space="preserve">Facebook</t>
  </si>
  <si>
    <t xml:space="preserve">facebook.com/share/v/1DLpPbviyy</t>
  </si>
  <si>
    <t xml:space="preserve">Instagram</t>
  </si>
  <si>
    <t xml:space="preserve">instagram.com/reel/DY2CNJlyxkr</t>
  </si>
  <si>
    <t xml:space="preserve">Total</t>
  </si>
  <si>
    <t xml:space="preserve">reachrobin.com — website (PostHog, all time)</t>
  </si>
  <si>
    <t xml:space="preserve">Value</t>
  </si>
  <si>
    <t xml:space="preserve">Visitors</t>
  </si>
  <si>
    <t xml:space="preserve">3,830</t>
  </si>
  <si>
    <t xml:space="preserve">Page views</t>
  </si>
  <si>
    <t xml:space="preserve">Sessions</t>
  </si>
  <si>
    <t xml:space="preserve">6,630</t>
  </si>
  <si>
    <t xml:space="preserve">Avg. session duration</t>
  </si>
  <si>
    <t xml:space="preserve">5m 55s</t>
  </si>
  <si>
    <t xml:space="preserve">Bounce rate</t>
  </si>
  <si>
    <t xml:space="preserve">22%</t>
  </si>
  <si>
    <t xml:space="preserve">Traffic from paid/ads</t>
  </si>
  <si>
    <t xml:space="preserve">0% — Direct, Referral, Organic Search, Organic Social, AI only</t>
  </si>
  <si>
    <t xml:space="preserve">Top countries by engaged sessions (/resources lead-magnet page)</t>
  </si>
  <si>
    <t xml:space="preserve">Country</t>
  </si>
  <si>
    <t xml:space="preserve">Engaged sessions</t>
  </si>
  <si>
    <t xml:space="preserve">China</t>
  </si>
  <si>
    <t xml:space="preserve">United States</t>
  </si>
  <si>
    <t xml:space="preserve">Vietnam</t>
  </si>
  <si>
    <t xml:space="preserve">India</t>
  </si>
  <si>
    <t xml:space="preserve">United Kingdom</t>
  </si>
  <si>
    <t xml:space="preserve">Singapore</t>
  </si>
  <si>
    <t xml:space="preserve">Netherlands</t>
  </si>
  <si>
    <t xml:space="preserve">Indonesia</t>
  </si>
  <si>
    <t xml:space="preserve">Portugal</t>
  </si>
  <si>
    <t xml:space="preserve">Smartly — deep dive</t>
  </si>
  <si>
    <t xml:space="preserve">ISO 27001 compliance automation SaaS. Anne: website, blog, lead magnets, social, video.</t>
  </si>
  <si>
    <t xml:space="preserve">Website (GA4, all time)</t>
  </si>
  <si>
    <t xml:space="preserve">Active users</t>
  </si>
  <si>
    <t xml:space="preserve">Engagement rate</t>
  </si>
  <si>
    <t xml:space="preserve">30.1%</t>
  </si>
  <si>
    <t xml:space="preserve">Views per session</t>
  </si>
  <si>
    <t xml:space="preserve">Top landing pages, all time</t>
  </si>
  <si>
    <t xml:space="preserve">Landing page</t>
  </si>
  <si>
    <t xml:space="preserve">/  (home)</t>
  </si>
  <si>
    <t xml:space="preserve">/iso-27001-si...  (ISO 27001 lead magnet)</t>
  </si>
  <si>
    <t xml:space="preserve">/solutions</t>
  </si>
  <si>
    <t xml:space="preserve">/resources</t>
  </si>
  <si>
    <t xml:space="preserve">/articles/smart...</t>
  </si>
  <si>
    <t xml:space="preserve">/pricing</t>
  </si>
  <si>
    <t xml:space="preserve">/book-demo</t>
  </si>
  <si>
    <t xml:space="preserve">/referral</t>
  </si>
  <si>
    <t xml:space="preserve">/faq</t>
  </si>
  <si>
    <t xml:space="preserve">Social — LinkedIn &amp; Instagram (Apr–Oct 2025 window)</t>
  </si>
  <si>
    <t xml:space="preserve">Channel</t>
  </si>
  <si>
    <t xml:space="preserve">Posts</t>
  </si>
  <si>
    <t xml:space="preserve">Impressions/Views</t>
  </si>
  <si>
    <t xml:space="preserve">Comments</t>
  </si>
  <si>
    <t xml:space="preserve">LinkedIn — Smartly company page</t>
  </si>
  <si>
    <t xml:space="preserve">LinkedIn — Jarek (founder, personal)</t>
  </si>
  <si>
    <t xml:space="preserve">Instagram — Smartly</t>
  </si>
  <si>
    <t xml:space="preserve">Inbound lead magnets (gated checklists)</t>
  </si>
  <si>
    <t xml:space="preserve">• 4 gated checklists live: Signs your company needs ISO 27001 (direct PDF), ISO 27001 Preparation Checklist, ISO 27001 90-Day Roadmap, SOC 2 Preparation Checklist.</t>
  </si>
  <si>
    <t xml:space="preserve">• The ISO 27001 checklist landing page is Smartly's #2 highest-traffic page site-wide, all time (1,784 views), just behind the homepage.</t>
  </si>
  <si>
    <t xml:space="preserve">• Every visit is a work-email capture, not a cold download — this is the top of the inbound funnel Anne built for the site.</t>
  </si>
  <si>
    <t xml:space="preserve">Aquila — deep dive</t>
  </si>
  <si>
    <t xml:space="preserve">Sustainable finance holding company. Anne: LinkedIn strategy, exec personal branding, CHC community, search content.</t>
  </si>
  <si>
    <t xml:space="preserve">Google Search Console — AQUILA Search Performance 2025</t>
  </si>
  <si>
    <t xml:space="preserve">Impressions</t>
  </si>
  <si>
    <t xml:space="preserve">URL clicks</t>
  </si>
  <si>
    <t xml:space="preserve">URL CTR</t>
  </si>
  <si>
    <t xml:space="preserve">0.5%</t>
  </si>
  <si>
    <t xml:space="preserve">Average position</t>
  </si>
  <si>
    <t xml:space="preserve">LinkedIn — impressions by account, Apr–Oct 2025 (122 posts total)</t>
  </si>
  <si>
    <t xml:space="preserve">Account</t>
  </si>
  <si>
    <t xml:space="preserve">Reach</t>
  </si>
  <si>
    <t xml:space="preserve">Reactions</t>
  </si>
  <si>
    <t xml:space="preserve">Reposts</t>
  </si>
  <si>
    <t xml:space="preserve">Ollie (Director of Growth)</t>
  </si>
  <si>
    <t xml:space="preserve">Stefano (CEO, personal)</t>
  </si>
  <si>
    <t xml:space="preserve">Aquila (company page)</t>
  </si>
  <si>
    <t xml:space="preserve">CHC (Climate Hero Club)</t>
  </si>
  <si>
    <t xml:space="preserve">Oscar (Solar Financing Manager)</t>
  </si>
  <si>
    <t xml:space="preserve">CHC + Ollie (co-posted)</t>
  </si>
  <si>
    <t xml:space="preserve">Aquila + Stefano (co-posted)</t>
  </si>
  <si>
    <t xml:space="preserve">CHC + Aquila (co-posted)</t>
  </si>
  <si>
    <t xml:space="preserve">Total (Aquila-family accounts)</t>
  </si>
  <si>
    <t xml:space="preserve">Climate Hero Club (CHC) — community</t>
  </si>
  <si>
    <t xml:space="preserve">Podcast episodes tracked</t>
  </si>
  <si>
    <t xml:space="preserve">YouTube — CHC posts</t>
  </si>
  <si>
    <t xml:space="preserve">YouTube — CHC views</t>
  </si>
  <si>
    <t xml:space="preserve">YouTube — CHC watch hours</t>
  </si>
  <si>
    <t xml:space="preserve">Instagram — CHC posts</t>
  </si>
  <si>
    <t xml:space="preserve">Instagram — CHC views</t>
  </si>
  <si>
    <t xml:space="preserve">Facebook page — views, all time</t>
  </si>
  <si>
    <t xml:space="preserve">Facebook page — from ads</t>
  </si>
  <si>
    <t xml:space="preserve">0 (100% organic)</t>
  </si>
  <si>
    <t xml:space="preserve">Before Aquila — where the skillset started</t>
  </si>
  <si>
    <t xml:space="preserve">From the pre-Aquila portfolio deck (2019–2024). Included so the growth curve in this file is honest about starting point.</t>
  </si>
  <si>
    <t xml:space="preserve">Project</t>
  </si>
  <si>
    <t xml:space="preserve">Role</t>
  </si>
  <si>
    <t xml:space="preserve">Headline number</t>
  </si>
  <si>
    <t xml:space="preserve">Note</t>
  </si>
  <si>
    <t xml:space="preserve">Divers Project</t>
  </si>
  <si>
    <t xml:space="preserve">Co-founder</t>
  </si>
  <si>
    <t xml:space="preserve">2,200 followers</t>
  </si>
  <si>
    <t xml:space="preserve">Nonprofit, co-founded at age 19, 2019–2020</t>
  </si>
  <si>
    <t xml:space="preserve">ECO Vietnam</t>
  </si>
  <si>
    <t xml:space="preserve">Content &amp; campaigns</t>
  </si>
  <si>
    <t xml:space="preserve">500–10,000 per post</t>
  </si>
  <si>
    <t xml:space="preserve">Earth Hour campaign, LinkedIn + IG</t>
  </si>
  <si>
    <t xml:space="preserve">Arches Global</t>
  </si>
  <si>
    <t xml:space="preserve">Personal branding for execs</t>
  </si>
  <si>
    <t xml:space="preserve">192,965 impressions / 1,600+ new connections</t>
  </si>
  <si>
    <t xml:space="preserve">4 months, C-level LinkedIn ghostwriting-free content strategy</t>
  </si>
  <si>
    <t xml:space="preserve">Thought-leadership carousels</t>
  </si>
  <si>
    <t xml:space="preserve">92,500 impressions</t>
  </si>
  <si>
    <t xml:space="preserve">LinkedIn carousel design + copy</t>
  </si>
  <si>
    <t xml:space="preserve">MaiTapDe</t>
  </si>
  <si>
    <t xml:space="preserve">Túi Tui giveaway campaign</t>
  </si>
  <si>
    <t xml:space="preserve">96× baseline Instagram views</t>
  </si>
  <si>
    <t xml:space="preserve">Giveaway weekend spike</t>
  </si>
  <si>
    <t xml:space="preserve">cirCO × Smartly</t>
  </si>
  <si>
    <t xml:space="preserve">Fortune Cookie campaign</t>
  </si>
  <si>
    <t xml:space="preserve">3,000+ cookies, 2,500 employees reached</t>
  </si>
  <si>
    <t xml:space="preserve">Cross-promotional activation, 6 cirCO coworking spaces</t>
  </si>
  <si>
    <t xml:space="preserve">Read alongside the Overview sheet: the throughline is the same instincts (write the hook, design the carousel, run the campaign), applied at increasing scale.</t>
  </si>
  <si>
    <t xml:space="preserve">Sources &amp; notes</t>
  </si>
  <si>
    <t xml:space="preserve">RR Tracker — Marketing Q1 Performances / Marketing &amp; Sales Q2 Performance</t>
  </si>
  <si>
    <t xml:space="preserve">2026.01.30_Hoa DO_ RR Tracker.xlsx, provided by Anne</t>
  </si>
  <si>
    <t xml:space="preserve">MKT Performance (Social Media) — LinkedIn / Instagram / YouTube tabs</t>
  </si>
  <si>
    <t xml:space="preserve">2025.10.23_MKT Performance (Social Media)_Linh &amp; Lam Anh.xlsx, provided by Anne</t>
  </si>
  <si>
    <t xml:space="preserve">Screenshot shared by Anne, all-time range</t>
  </si>
  <si>
    <t xml:space="preserve">reachrobin.com web analytics (PostHog)</t>
  </si>
  <si>
    <t xml:space="preserve">Screenshot shared by Anne</t>
  </si>
  <si>
    <t xml:space="preserve">Facebook page content overview (Vietnamese UI)</t>
  </si>
  <si>
    <t xml:space="preserve">Screenshot shared by Anne — attributed to the CHC/Aquila Facebook page based on content language and theme</t>
  </si>
  <si>
    <t xml:space="preserve">Old portfolio deck</t>
  </si>
  <si>
    <t xml:space="preserve">Lam Anh_Portfolio.pdf, uploaded by Anne, pre-Aquila work</t>
  </si>
  <si>
    <t xml:space="preserve">Chat-provided all-time totals (YouTube/TikTok/FB/IG for ReachRobin)</t>
  </si>
  <si>
    <t xml:space="preserve">Typed directly by Anne in chat</t>
  </si>
  <si>
    <t xml:space="preserve">Caveats</t>
  </si>
  <si>
    <t xml:space="preserve">• LinkedIn/Instagram/YouTube tabs in MKT Performance span Apr–Oct 2025 (122 LinkedIn posts total), not a single fixed quarter — labeled 'Apr–Oct 2025' throughout rather than 'Q3' to avoid overstating the window.</t>
  </si>
  <si>
    <t xml:space="preserve">• RR PostHog page-view figure shown as 15,800 (screenshot showed 15.7K in one capture and 15.8K in a later one, taken minutes apart — used the more recent).</t>
  </si>
  <si>
    <t xml:space="preserve">• YouTube subscriber count shown as 509 (from the RR Tracker spreadsheet) vs. 506 (typed by Anne in chat) — small discrepancy, likely just a few days apart; used the spreadsheet as the more precise source.</t>
  </si>
  <si>
    <t xml:space="preserve">• 'Reach' shows as 0 for personal LinkedIn accounts (Stefano, Oscar) because that field wasn't tracked for personal profiles in the source sheet, not because reach was actually zero.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</si>
</sst>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1909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3"/>
      <color rgb="FFC9363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10"/>
      <name val="Arial"/>
      <family val="0"/>
      <charset val="1"/>
    </font>
    <font>
      <b val="true"/>
      <sz val="12"/>
      <color rgb="FFC93638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24190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C93638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241909"/>
      <rgbColor rgb="FF993300"/>
      <rgbColor rgb="FFC0504D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_rels/chart3.xml.rels><?xml version="1.0" encoding="UTF-8"?>
<Relationships xmlns="http://schemas.openxmlformats.org/package/2006/relationships"><Relationship Id="rId1" Type="http://schemas.microsoft.com/office/2011/relationships/chartStyle" Target="style3.xml"/><Relationship Id="rId2" Type="http://schemas.microsoft.com/office/2011/relationships/chartColorStyle" Target="colors3.xml"/>
</Relationships>
</file>

<file path=xl/charts/_rels/chart4.xml.rels><?xml version="1.0" encoding="UTF-8"?>
<Relationships xmlns="http://schemas.openxmlformats.org/package/2006/relationships"><Relationship Id="rId1" Type="http://schemas.microsoft.com/office/2011/relationships/chartStyle" Target="style4.xml"/><Relationship Id="rId2" Type="http://schemas.microsoft.com/office/2011/relationships/chartColorStyle" Target="colors4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Q1 vs Q2: leads reached, YouTube subs, LinkedIn followers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ReachRobin!B5</c:f>
              <c:strCache>
                <c:ptCount val="1"/>
                <c:pt idx="0">
                  <c:v>Q1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ReachRobin!$A$6:$A$13</c:f>
              <c:strCache>
                <c:ptCount val="8"/>
                <c:pt idx="0">
                  <c:v>Leads reached</c:v>
                </c:pt>
                <c:pt idx="1">
                  <c:v>Leads interested</c:v>
                </c:pt>
                <c:pt idx="2">
                  <c:v>SEO/GEO/AEO articles</c:v>
                </c:pt>
                <c:pt idx="3">
                  <c:v>Pages indexed</c:v>
                </c:pt>
                <c:pt idx="4">
                  <c:v>Slack DMs sent</c:v>
                </c:pt>
                <c:pt idx="5">
                  <c:v>ProductHunt launches</c:v>
                </c:pt>
                <c:pt idx="6">
                  <c:v>LinkedIn followers</c:v>
                </c:pt>
                <c:pt idx="7">
                  <c:v>YouTube subscribers</c:v>
                </c:pt>
              </c:strCache>
            </c:strRef>
          </c:cat>
          <c:val>
            <c:numRef>
              <c:f>ReachRobin!$B$6:$B$13</c:f>
              <c:numCache>
                <c:formatCode>General</c:formatCode>
                <c:ptCount val="8"/>
                <c:pt idx="0">
                  <c:v>5754</c:v>
                </c:pt>
                <c:pt idx="1">
                  <c:v>48</c:v>
                </c:pt>
                <c:pt idx="2">
                  <c:v>200</c:v>
                </c:pt>
                <c:pt idx="3">
                  <c:v>189</c:v>
                </c:pt>
                <c:pt idx="4">
                  <c:v>4923</c:v>
                </c:pt>
                <c:pt idx="5">
                  <c:v>1</c:v>
                </c:pt>
                <c:pt idx="6">
                  <c:v>241</c:v>
                </c:pt>
                <c:pt idx="7">
                  <c:v>21</c:v>
                </c:pt>
              </c:numCache>
            </c:numRef>
          </c:val>
        </c:ser>
        <c:ser>
          <c:idx val="1"/>
          <c:order val="1"/>
          <c:tx>
            <c:strRef>
              <c:f>ReachRobin!C5</c:f>
              <c:strCache>
                <c:ptCount val="1"/>
                <c:pt idx="0">
                  <c:v>Q2</c:v>
                </c:pt>
              </c:strCache>
            </c:strRef>
          </c:tx>
          <c:spPr>
            <a:solidFill>
              <a:srgbClr val="C0504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ReachRobin!$A$6:$A$13</c:f>
              <c:strCache>
                <c:ptCount val="8"/>
                <c:pt idx="0">
                  <c:v>Leads reached</c:v>
                </c:pt>
                <c:pt idx="1">
                  <c:v>Leads interested</c:v>
                </c:pt>
                <c:pt idx="2">
                  <c:v>SEO/GEO/AEO articles</c:v>
                </c:pt>
                <c:pt idx="3">
                  <c:v>Pages indexed</c:v>
                </c:pt>
                <c:pt idx="4">
                  <c:v>Slack DMs sent</c:v>
                </c:pt>
                <c:pt idx="5">
                  <c:v>ProductHunt launches</c:v>
                </c:pt>
                <c:pt idx="6">
                  <c:v>LinkedIn followers</c:v>
                </c:pt>
                <c:pt idx="7">
                  <c:v>YouTube subscribers</c:v>
                </c:pt>
              </c:strCache>
            </c:strRef>
          </c:cat>
          <c:val>
            <c:numRef>
              <c:f>ReachRobin!$C$6:$C$13</c:f>
              <c:numCache>
                <c:formatCode>General</c:formatCode>
                <c:ptCount val="8"/>
                <c:pt idx="0">
                  <c:v>22311</c:v>
                </c:pt>
                <c:pt idx="1">
                  <c:v>21</c:v>
                </c:pt>
                <c:pt idx="2">
                  <c:v>452</c:v>
                </c:pt>
                <c:pt idx="3">
                  <c:v>327</c:v>
                </c:pt>
                <c:pt idx="4">
                  <c:v>14945</c:v>
                </c:pt>
                <c:pt idx="5">
                  <c:v>2</c:v>
                </c:pt>
                <c:pt idx="6">
                  <c:v>370</c:v>
                </c:pt>
                <c:pt idx="7">
                  <c:v>509</c:v>
                </c:pt>
              </c:numCache>
            </c:numRef>
          </c:val>
        </c:ser>
        <c:gapWidth val="150"/>
        <c:overlap val="0"/>
        <c:axId val="18219818"/>
        <c:axId val="9663493"/>
      </c:barChart>
      <c:catAx>
        <c:axId val="182198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663493"/>
        <c:crosses val="autoZero"/>
        <c:auto val="1"/>
        <c:lblAlgn val="ctr"/>
        <c:lblOffset val="100"/>
        <c:noMultiLvlLbl val="0"/>
      </c:catAx>
      <c:valAx>
        <c:axId val="966349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8219818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Top countries, /resources page (engaged sessions)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ReachRobin!B37</c:f>
              <c:strCache>
                <c:ptCount val="1"/>
                <c:pt idx="0">
                  <c:v>Engaged sessions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ReachRobin!$A$38:$A$46</c:f>
              <c:strCache>
                <c:ptCount val="9"/>
                <c:pt idx="0">
                  <c:v>China</c:v>
                </c:pt>
                <c:pt idx="1">
                  <c:v>United States</c:v>
                </c:pt>
                <c:pt idx="2">
                  <c:v>Vietnam</c:v>
                </c:pt>
                <c:pt idx="3">
                  <c:v>India</c:v>
                </c:pt>
                <c:pt idx="4">
                  <c:v>United Kingdom</c:v>
                </c:pt>
                <c:pt idx="5">
                  <c:v>Singapore</c:v>
                </c:pt>
                <c:pt idx="6">
                  <c:v>Netherlands</c:v>
                </c:pt>
                <c:pt idx="7">
                  <c:v>Indonesia</c:v>
                </c:pt>
                <c:pt idx="8">
                  <c:v>Portugal</c:v>
                </c:pt>
              </c:strCache>
            </c:strRef>
          </c:cat>
          <c:val>
            <c:numRef>
              <c:f>ReachRobin!$B$38:$B$46</c:f>
              <c:numCache>
                <c:formatCode>General</c:formatCode>
                <c:ptCount val="9"/>
                <c:pt idx="0">
                  <c:v>162</c:v>
                </c:pt>
                <c:pt idx="1">
                  <c:v>138</c:v>
                </c:pt>
                <c:pt idx="2">
                  <c:v>117</c:v>
                </c:pt>
                <c:pt idx="3">
                  <c:v>66</c:v>
                </c:pt>
                <c:pt idx="4">
                  <c:v>52</c:v>
                </c:pt>
                <c:pt idx="5">
                  <c:v>50</c:v>
                </c:pt>
                <c:pt idx="6">
                  <c:v>30</c:v>
                </c:pt>
                <c:pt idx="7">
                  <c:v>26</c:v>
                </c:pt>
                <c:pt idx="8">
                  <c:v>19</c:v>
                </c:pt>
              </c:numCache>
            </c:numRef>
          </c:val>
        </c:ser>
        <c:gapWidth val="150"/>
        <c:overlap val="0"/>
        <c:axId val="1054363"/>
        <c:axId val="68811205"/>
      </c:barChart>
      <c:catAx>
        <c:axId val="10543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8811205"/>
        <c:crosses val="autoZero"/>
        <c:auto val="1"/>
        <c:lblAlgn val="ctr"/>
        <c:lblOffset val="100"/>
        <c:noMultiLvlLbl val="0"/>
      </c:catAx>
      <c:valAx>
        <c:axId val="6881120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054363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Smartly: top landing pages, all-time views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Smartly!C13</c:f>
              <c:strCache>
                <c:ptCount val="1"/>
                <c:pt idx="0">
                  <c:v>Views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Smartly!$A$14:$A$22</c:f>
              <c:strCache>
                <c:ptCount val="9"/>
                <c:pt idx="0">
                  <c:v>/  (home)</c:v>
                </c:pt>
                <c:pt idx="1">
                  <c:v>/iso-27001-si...  (ISO 27001 lead magnet)</c:v>
                </c:pt>
                <c:pt idx="2">
                  <c:v>/solutions</c:v>
                </c:pt>
                <c:pt idx="3">
                  <c:v>/resources</c:v>
                </c:pt>
                <c:pt idx="4">
                  <c:v>/articles/smart...</c:v>
                </c:pt>
                <c:pt idx="5">
                  <c:v>/pricing</c:v>
                </c:pt>
                <c:pt idx="6">
                  <c:v>/book-demo</c:v>
                </c:pt>
                <c:pt idx="7">
                  <c:v>/referral</c:v>
                </c:pt>
                <c:pt idx="8">
                  <c:v>/faq</c:v>
                </c:pt>
              </c:strCache>
            </c:strRef>
          </c:cat>
          <c:val>
            <c:numRef>
              <c:f>Smartly!$C$14:$C$22</c:f>
              <c:numCache>
                <c:formatCode>General</c:formatCode>
                <c:ptCount val="9"/>
                <c:pt idx="0">
                  <c:v>17713</c:v>
                </c:pt>
                <c:pt idx="1">
                  <c:v>1784</c:v>
                </c:pt>
                <c:pt idx="2">
                  <c:v>465</c:v>
                </c:pt>
                <c:pt idx="3">
                  <c:v>801</c:v>
                </c:pt>
                <c:pt idx="4">
                  <c:v>412</c:v>
                </c:pt>
                <c:pt idx="5">
                  <c:v>285</c:v>
                </c:pt>
                <c:pt idx="6">
                  <c:v>481</c:v>
                </c:pt>
                <c:pt idx="7">
                  <c:v>257</c:v>
                </c:pt>
                <c:pt idx="8">
                  <c:v>155</c:v>
                </c:pt>
              </c:numCache>
            </c:numRef>
          </c:val>
        </c:ser>
        <c:gapWidth val="150"/>
        <c:overlap val="0"/>
        <c:axId val="70213091"/>
        <c:axId val="1871717"/>
      </c:barChart>
      <c:catAx>
        <c:axId val="702130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871717"/>
        <c:crosses val="autoZero"/>
        <c:auto val="1"/>
        <c:lblAlgn val="ctr"/>
        <c:lblOffset val="100"/>
        <c:noMultiLvlLbl val="0"/>
      </c:catAx>
      <c:valAx>
        <c:axId val="18717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021309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Aquila-family LinkedIn impressions by account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Aquila!C12</c:f>
              <c:strCache>
                <c:ptCount val="1"/>
                <c:pt idx="0">
                  <c:v>Impressions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leaderLines>
              <c:spPr>
                <a:ln w="0">
                  <a:solidFill>
                    <a:srgbClr val="000000"/>
                  </a:solidFill>
                </a:ln>
              </c:spPr>
            </c:leaderLines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Aquila!$A$13:$A$20</c:f>
              <c:strCache>
                <c:ptCount val="8"/>
                <c:pt idx="0">
                  <c:v>Ollie (Director of Growth)</c:v>
                </c:pt>
                <c:pt idx="1">
                  <c:v>Stefano (CEO, personal)</c:v>
                </c:pt>
                <c:pt idx="2">
                  <c:v>Aquila (company page)</c:v>
                </c:pt>
                <c:pt idx="3">
                  <c:v>CHC (Climate Hero Club)</c:v>
                </c:pt>
                <c:pt idx="4">
                  <c:v>Oscar (Solar Financing Manager)</c:v>
                </c:pt>
                <c:pt idx="5">
                  <c:v>CHC + Ollie (co-posted)</c:v>
                </c:pt>
                <c:pt idx="6">
                  <c:v>Aquila + Stefano (co-posted)</c:v>
                </c:pt>
                <c:pt idx="7">
                  <c:v>CHC + Aquila (co-posted)</c:v>
                </c:pt>
              </c:strCache>
            </c:strRef>
          </c:cat>
          <c:val>
            <c:numRef>
              <c:f>Aquila!$C$13:$C$20</c:f>
              <c:numCache>
                <c:formatCode>General</c:formatCode>
                <c:ptCount val="8"/>
                <c:pt idx="0">
                  <c:v>32828</c:v>
                </c:pt>
                <c:pt idx="1">
                  <c:v>16230</c:v>
                </c:pt>
                <c:pt idx="2">
                  <c:v>12585</c:v>
                </c:pt>
                <c:pt idx="3">
                  <c:v>11482</c:v>
                </c:pt>
                <c:pt idx="4">
                  <c:v>3881</c:v>
                </c:pt>
                <c:pt idx="5">
                  <c:v>3053</c:v>
                </c:pt>
                <c:pt idx="6">
                  <c:v>1507</c:v>
                </c:pt>
                <c:pt idx="7">
                  <c:v>374</c:v>
                </c:pt>
              </c:numCache>
            </c:numRef>
          </c:val>
        </c:ser>
        <c:gapWidth val="150"/>
        <c:overlap val="0"/>
        <c:axId val="95810095"/>
        <c:axId val="47663919"/>
      </c:barChart>
      <c:catAx>
        <c:axId val="95810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7663919"/>
        <c:crosses val="autoZero"/>
        <c:auto val="1"/>
        <c:lblAlgn val="ctr"/>
        <c:lblOffset val="100"/>
        <c:noMultiLvlLbl val="0"/>
      </c:catAx>
      <c:valAx>
        <c:axId val="476639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5810095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3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20</xdr:col>
      <xdr:colOff>581760</xdr:colOff>
      <xdr:row>22</xdr:row>
      <xdr:rowOff>155880</xdr:rowOff>
    </xdr:to>
    <xdr:graphicFrame>
      <xdr:nvGraphicFramePr>
        <xdr:cNvPr id="1" name="Chart 1"/>
        <xdr:cNvGraphicFramePr/>
      </xdr:nvGraphicFramePr>
      <xdr:xfrm>
        <a:off x="10245240" y="8362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25</xdr:row>
      <xdr:rowOff>0</xdr:rowOff>
    </xdr:from>
    <xdr:to>
      <xdr:col>18</xdr:col>
      <xdr:colOff>364680</xdr:colOff>
      <xdr:row>43</xdr:row>
      <xdr:rowOff>141480</xdr:rowOff>
    </xdr:to>
    <xdr:graphicFrame>
      <xdr:nvGraphicFramePr>
        <xdr:cNvPr id="2" name="Chart 2"/>
        <xdr:cNvGraphicFramePr/>
      </xdr:nvGraphicFramePr>
      <xdr:xfrm>
        <a:off x="10245240" y="48513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4</xdr:row>
      <xdr:rowOff>0</xdr:rowOff>
    </xdr:from>
    <xdr:to>
      <xdr:col>17</xdr:col>
      <xdr:colOff>473040</xdr:colOff>
      <xdr:row>24</xdr:row>
      <xdr:rowOff>120240</xdr:rowOff>
    </xdr:to>
    <xdr:graphicFrame>
      <xdr:nvGraphicFramePr>
        <xdr:cNvPr id="3" name="Chart 1"/>
        <xdr:cNvGraphicFramePr/>
      </xdr:nvGraphicFramePr>
      <xdr:xfrm>
        <a:off x="7378200" y="836280"/>
        <a:ext cx="719964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19</xdr:col>
      <xdr:colOff>473040</xdr:colOff>
      <xdr:row>26</xdr:row>
      <xdr:rowOff>99360</xdr:rowOff>
    </xdr:to>
    <xdr:graphicFrame>
      <xdr:nvGraphicFramePr>
        <xdr:cNvPr id="4" name="Chart 1"/>
        <xdr:cNvGraphicFramePr/>
      </xdr:nvGraphicFramePr>
      <xdr:xfrm>
        <a:off x="7518960" y="836280"/>
        <a:ext cx="719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4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6.15" hidden="false" customHeight="false" outlineLevel="0" collapsed="false">
      <c r="A4" s="3" t="s">
        <v>2</v>
      </c>
    </row>
    <row r="6" customFormat="false" ht="15" hidden="false" customHeight="false" outlineLevel="0" collapsed="false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customFormat="false" ht="15" hidden="false" customHeight="false" outlineLevel="0" collapsed="false">
      <c r="A7" s="5" t="s">
        <v>8</v>
      </c>
      <c r="B7" s="6" t="s">
        <v>9</v>
      </c>
      <c r="C7" s="6" t="s">
        <v>10</v>
      </c>
      <c r="D7" s="6" t="s">
        <v>11</v>
      </c>
      <c r="E7" s="5" t="s">
        <v>12</v>
      </c>
    </row>
    <row r="8" customFormat="false" ht="15" hidden="false" customHeight="false" outlineLevel="0" collapsed="false">
      <c r="A8" s="5" t="s">
        <v>13</v>
      </c>
      <c r="B8" s="6" t="s">
        <v>14</v>
      </c>
      <c r="C8" s="6" t="s">
        <v>15</v>
      </c>
      <c r="D8" s="6" t="s">
        <v>16</v>
      </c>
      <c r="E8" s="5" t="s">
        <v>12</v>
      </c>
    </row>
    <row r="9" customFormat="false" ht="15" hidden="false" customHeight="false" outlineLevel="0" collapsed="false">
      <c r="A9" s="5" t="s">
        <v>17</v>
      </c>
      <c r="B9" s="6" t="s">
        <v>18</v>
      </c>
      <c r="C9" s="6" t="s">
        <v>19</v>
      </c>
      <c r="D9" s="6" t="s">
        <v>18</v>
      </c>
      <c r="E9" s="5" t="s">
        <v>20</v>
      </c>
    </row>
    <row r="10" customFormat="false" ht="15" hidden="false" customHeight="false" outlineLevel="0" collapsed="false">
      <c r="A10" s="5" t="s">
        <v>21</v>
      </c>
      <c r="B10" s="6" t="s">
        <v>22</v>
      </c>
      <c r="C10" s="6" t="s">
        <v>23</v>
      </c>
      <c r="D10" s="6" t="s">
        <v>24</v>
      </c>
      <c r="E10" s="5" t="s">
        <v>25</v>
      </c>
    </row>
    <row r="11" customFormat="false" ht="15" hidden="false" customHeight="false" outlineLevel="0" collapsed="false">
      <c r="A11" s="5" t="s">
        <v>26</v>
      </c>
      <c r="B11" s="6" t="s">
        <v>18</v>
      </c>
      <c r="C11" s="6" t="s">
        <v>27</v>
      </c>
      <c r="D11" s="6" t="s">
        <v>18</v>
      </c>
      <c r="E11" s="5" t="s">
        <v>28</v>
      </c>
    </row>
    <row r="12" customFormat="false" ht="15" hidden="false" customHeight="false" outlineLevel="0" collapsed="false">
      <c r="A12" s="5" t="s">
        <v>29</v>
      </c>
      <c r="B12" s="6" t="s">
        <v>18</v>
      </c>
      <c r="C12" s="6" t="s">
        <v>30</v>
      </c>
      <c r="D12" s="6" t="s">
        <v>18</v>
      </c>
      <c r="E12" s="5" t="s">
        <v>31</v>
      </c>
    </row>
    <row r="13" customFormat="false" ht="15" hidden="false" customHeight="false" outlineLevel="0" collapsed="false">
      <c r="A13" s="5" t="s">
        <v>32</v>
      </c>
      <c r="B13" s="6" t="s">
        <v>18</v>
      </c>
      <c r="C13" s="6" t="s">
        <v>33</v>
      </c>
      <c r="D13" s="6" t="s">
        <v>18</v>
      </c>
      <c r="E13" s="5" t="s">
        <v>34</v>
      </c>
    </row>
    <row r="14" customFormat="false" ht="15" hidden="false" customHeight="false" outlineLevel="0" collapsed="false">
      <c r="A14" s="5" t="s">
        <v>35</v>
      </c>
      <c r="B14" s="6" t="s">
        <v>18</v>
      </c>
      <c r="C14" s="6" t="s">
        <v>36</v>
      </c>
      <c r="D14" s="6" t="s">
        <v>18</v>
      </c>
      <c r="E14" s="5" t="s">
        <v>37</v>
      </c>
    </row>
    <row r="17" customFormat="false" ht="16.15" hidden="false" customHeight="false" outlineLevel="0" collapsed="false">
      <c r="A17" s="3" t="s">
        <v>38</v>
      </c>
    </row>
    <row r="18" customFormat="false" ht="27.75" hidden="false" customHeight="true" outlineLevel="0" collapsed="false">
      <c r="A18" s="7" t="s">
        <v>39</v>
      </c>
      <c r="B18" s="7"/>
      <c r="C18" s="7"/>
      <c r="D18" s="7"/>
      <c r="E18" s="7"/>
    </row>
    <row r="19" customFormat="false" ht="27.75" hidden="false" customHeight="true" outlineLevel="0" collapsed="false">
      <c r="A19" s="7" t="s">
        <v>40</v>
      </c>
      <c r="B19" s="7"/>
      <c r="C19" s="7"/>
      <c r="D19" s="7"/>
      <c r="E19" s="7"/>
    </row>
    <row r="20" customFormat="false" ht="27.75" hidden="false" customHeight="true" outlineLevel="0" collapsed="false">
      <c r="A20" s="7" t="s">
        <v>41</v>
      </c>
      <c r="B20" s="7"/>
      <c r="C20" s="7"/>
      <c r="D20" s="7"/>
      <c r="E20" s="7"/>
    </row>
    <row r="21" customFormat="false" ht="27.75" hidden="false" customHeight="true" outlineLevel="0" collapsed="false">
      <c r="A21" s="7" t="s">
        <v>42</v>
      </c>
      <c r="B21" s="7"/>
      <c r="C21" s="7"/>
      <c r="D21" s="7"/>
      <c r="E21" s="7"/>
    </row>
    <row r="22" customFormat="false" ht="27.75" hidden="false" customHeight="true" outlineLevel="0" collapsed="false">
      <c r="A22" s="7" t="s">
        <v>43</v>
      </c>
      <c r="B22" s="7"/>
      <c r="C22" s="7"/>
      <c r="D22" s="7"/>
      <c r="E22" s="7"/>
    </row>
    <row r="23" customFormat="false" ht="27.75" hidden="false" customHeight="true" outlineLevel="0" collapsed="false">
      <c r="A23" s="7" t="s">
        <v>44</v>
      </c>
      <c r="B23" s="7"/>
      <c r="C23" s="7"/>
      <c r="D23" s="7"/>
      <c r="E23" s="7"/>
    </row>
  </sheetData>
  <mergeCells count="6">
    <mergeCell ref="A18:E18"/>
    <mergeCell ref="A19:E19"/>
    <mergeCell ref="A20:E20"/>
    <mergeCell ref="A21:E21"/>
    <mergeCell ref="A22:E22"/>
    <mergeCell ref="A23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4"/>
    <col collapsed="false" customWidth="true" hidden="false" outlineLevel="0" max="6" min="6" style="0" width="42"/>
  </cols>
  <sheetData>
    <row r="1" customFormat="false" ht="19.7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4" customFormat="false" ht="16.15" hidden="false" customHeight="false" outlineLevel="0" collapsed="false">
      <c r="A4" s="3" t="s">
        <v>47</v>
      </c>
    </row>
    <row r="5" customFormat="false" ht="15" hidden="false" customHeight="false" outlineLevel="0" collapsed="false">
      <c r="A5" s="8" t="s">
        <v>3</v>
      </c>
      <c r="B5" s="8" t="s">
        <v>48</v>
      </c>
      <c r="C5" s="8" t="s">
        <v>49</v>
      </c>
      <c r="D5" s="8" t="s">
        <v>50</v>
      </c>
    </row>
    <row r="6" customFormat="false" ht="15" hidden="false" customHeight="false" outlineLevel="0" collapsed="false">
      <c r="A6" s="5" t="s">
        <v>51</v>
      </c>
      <c r="B6" s="5" t="n">
        <v>5754</v>
      </c>
      <c r="C6" s="5" t="n">
        <v>22311</v>
      </c>
      <c r="D6" s="5" t="s">
        <v>52</v>
      </c>
    </row>
    <row r="7" customFormat="false" ht="15" hidden="false" customHeight="false" outlineLevel="0" collapsed="false">
      <c r="A7" s="5" t="s">
        <v>53</v>
      </c>
      <c r="B7" s="5" t="n">
        <v>48</v>
      </c>
      <c r="C7" s="5" t="n">
        <v>21</v>
      </c>
      <c r="D7" s="5" t="s">
        <v>54</v>
      </c>
    </row>
    <row r="8" customFormat="false" ht="15" hidden="false" customHeight="false" outlineLevel="0" collapsed="false">
      <c r="A8" s="5" t="s">
        <v>55</v>
      </c>
      <c r="B8" s="5" t="n">
        <v>200</v>
      </c>
      <c r="C8" s="5" t="n">
        <v>452</v>
      </c>
      <c r="D8" s="5" t="s">
        <v>56</v>
      </c>
    </row>
    <row r="9" customFormat="false" ht="15" hidden="false" customHeight="false" outlineLevel="0" collapsed="false">
      <c r="A9" s="5" t="s">
        <v>57</v>
      </c>
      <c r="B9" s="5" t="n">
        <v>189</v>
      </c>
      <c r="C9" s="5" t="n">
        <v>327</v>
      </c>
      <c r="D9" s="5" t="s">
        <v>58</v>
      </c>
    </row>
    <row r="10" customFormat="false" ht="15" hidden="false" customHeight="false" outlineLevel="0" collapsed="false">
      <c r="A10" s="5" t="s">
        <v>59</v>
      </c>
      <c r="B10" s="5" t="n">
        <v>4923</v>
      </c>
      <c r="C10" s="5" t="n">
        <v>14945</v>
      </c>
      <c r="D10" s="5" t="s">
        <v>60</v>
      </c>
    </row>
    <row r="11" customFormat="false" ht="15" hidden="false" customHeight="false" outlineLevel="0" collapsed="false">
      <c r="A11" s="5" t="s">
        <v>61</v>
      </c>
      <c r="B11" s="5" t="n">
        <v>1</v>
      </c>
      <c r="C11" s="5" t="n">
        <v>2</v>
      </c>
      <c r="D11" s="5" t="s">
        <v>62</v>
      </c>
    </row>
    <row r="12" customFormat="false" ht="15" hidden="false" customHeight="false" outlineLevel="0" collapsed="false">
      <c r="A12" s="5" t="s">
        <v>63</v>
      </c>
      <c r="B12" s="5" t="n">
        <v>241</v>
      </c>
      <c r="C12" s="5" t="n">
        <v>370</v>
      </c>
      <c r="D12" s="5" t="s">
        <v>64</v>
      </c>
    </row>
    <row r="13" customFormat="false" ht="15" hidden="false" customHeight="false" outlineLevel="0" collapsed="false">
      <c r="A13" s="5" t="s">
        <v>65</v>
      </c>
      <c r="B13" s="5" t="n">
        <v>21</v>
      </c>
      <c r="C13" s="5" t="n">
        <v>509</v>
      </c>
      <c r="D13" s="5" t="s">
        <v>66</v>
      </c>
    </row>
    <row r="14" customFormat="false" ht="15" hidden="false" customHeight="false" outlineLevel="0" collapsed="false">
      <c r="A14" s="5" t="s">
        <v>67</v>
      </c>
      <c r="B14" s="5" t="n">
        <v>49</v>
      </c>
      <c r="C14" s="5" t="n">
        <v>54</v>
      </c>
      <c r="D14" s="5" t="s">
        <v>68</v>
      </c>
    </row>
    <row r="15" customFormat="false" ht="15" hidden="false" customHeight="false" outlineLevel="0" collapsed="false">
      <c r="A15" s="5" t="s">
        <v>69</v>
      </c>
      <c r="B15" s="5" t="n">
        <v>42</v>
      </c>
      <c r="C15" s="5" t="n">
        <v>46</v>
      </c>
      <c r="D15" s="5" t="s">
        <v>70</v>
      </c>
    </row>
    <row r="16" customFormat="false" ht="15" hidden="false" customHeight="false" outlineLevel="0" collapsed="false">
      <c r="A16" s="5" t="s">
        <v>71</v>
      </c>
      <c r="B16" s="5" t="n">
        <v>28</v>
      </c>
      <c r="C16" s="5" t="n">
        <v>41</v>
      </c>
      <c r="D16" s="5" t="s">
        <v>72</v>
      </c>
    </row>
    <row r="18" customFormat="false" ht="16.15" hidden="false" customHeight="false" outlineLevel="0" collapsed="false">
      <c r="A18" s="3" t="s">
        <v>73</v>
      </c>
    </row>
    <row r="19" customFormat="false" ht="15" hidden="false" customHeight="false" outlineLevel="0" collapsed="false">
      <c r="A19" s="8" t="s">
        <v>74</v>
      </c>
      <c r="B19" s="8" t="s">
        <v>75</v>
      </c>
      <c r="C19" s="8" t="s">
        <v>76</v>
      </c>
      <c r="D19" s="8" t="s">
        <v>77</v>
      </c>
      <c r="E19" s="8" t="s">
        <v>78</v>
      </c>
      <c r="F19" s="8" t="s">
        <v>79</v>
      </c>
    </row>
    <row r="20" customFormat="false" ht="15" hidden="false" customHeight="false" outlineLevel="0" collapsed="false">
      <c r="A20" s="5" t="s">
        <v>80</v>
      </c>
      <c r="B20" s="5" t="n">
        <v>27</v>
      </c>
      <c r="C20" s="5" t="n">
        <v>893833</v>
      </c>
      <c r="D20" s="5" t="s">
        <v>81</v>
      </c>
      <c r="E20" s="5" t="n">
        <v>506</v>
      </c>
      <c r="F20" s="5" t="s">
        <v>82</v>
      </c>
    </row>
    <row r="21" customFormat="false" ht="15" hidden="false" customHeight="false" outlineLevel="0" collapsed="false">
      <c r="A21" s="5" t="s">
        <v>83</v>
      </c>
      <c r="B21" s="5" t="n">
        <v>22</v>
      </c>
      <c r="C21" s="5" t="n">
        <v>15400</v>
      </c>
      <c r="D21" s="5" t="n">
        <v>910</v>
      </c>
      <c r="E21" s="5" t="n">
        <v>40</v>
      </c>
      <c r="F21" s="5" t="s">
        <v>84</v>
      </c>
    </row>
    <row r="22" customFormat="false" ht="15" hidden="false" customHeight="false" outlineLevel="0" collapsed="false">
      <c r="A22" s="5" t="s">
        <v>85</v>
      </c>
      <c r="B22" s="5" t="n">
        <v>5</v>
      </c>
      <c r="C22" s="5" t="n">
        <v>1300</v>
      </c>
      <c r="D22" s="5" t="n">
        <v>54</v>
      </c>
      <c r="E22" s="5" t="n">
        <v>10</v>
      </c>
      <c r="F22" s="5" t="s">
        <v>86</v>
      </c>
    </row>
    <row r="23" customFormat="false" ht="15" hidden="false" customHeight="false" outlineLevel="0" collapsed="false">
      <c r="A23" s="5" t="s">
        <v>87</v>
      </c>
      <c r="B23" s="5" t="n">
        <v>26</v>
      </c>
      <c r="C23" s="5" t="n">
        <v>13667</v>
      </c>
      <c r="D23" s="5" t="n">
        <v>619</v>
      </c>
      <c r="E23" s="5" t="n">
        <v>54</v>
      </c>
      <c r="F23" s="5" t="s">
        <v>88</v>
      </c>
    </row>
    <row r="24" customFormat="false" ht="15" hidden="false" customHeight="false" outlineLevel="0" collapsed="false">
      <c r="A24" s="5" t="s">
        <v>89</v>
      </c>
      <c r="B24" s="5" t="n">
        <v>26</v>
      </c>
      <c r="C24" s="5" t="n">
        <v>15398</v>
      </c>
      <c r="D24" s="5" t="n">
        <v>685</v>
      </c>
      <c r="E24" s="5" t="n">
        <v>50</v>
      </c>
      <c r="F24" s="5" t="s">
        <v>90</v>
      </c>
    </row>
    <row r="25" customFormat="false" ht="15" hidden="false" customHeight="false" outlineLevel="0" collapsed="false">
      <c r="A25" s="9" t="s">
        <v>91</v>
      </c>
      <c r="B25" s="9" t="n">
        <f aca="false">SUM(B20:B24)</f>
        <v>106</v>
      </c>
      <c r="C25" s="9" t="n">
        <f aca="false">SUM(C20:C24)</f>
        <v>939598</v>
      </c>
    </row>
    <row r="27" customFormat="false" ht="16.15" hidden="false" customHeight="false" outlineLevel="0" collapsed="false">
      <c r="A27" s="3" t="s">
        <v>92</v>
      </c>
    </row>
    <row r="28" customFormat="false" ht="15" hidden="false" customHeight="false" outlineLevel="0" collapsed="false">
      <c r="A28" s="8" t="s">
        <v>3</v>
      </c>
      <c r="B28" s="8" t="s">
        <v>93</v>
      </c>
    </row>
    <row r="29" customFormat="false" ht="15" hidden="false" customHeight="false" outlineLevel="0" collapsed="false">
      <c r="A29" s="5" t="s">
        <v>94</v>
      </c>
      <c r="B29" s="5" t="s">
        <v>95</v>
      </c>
    </row>
    <row r="30" customFormat="false" ht="15" hidden="false" customHeight="false" outlineLevel="0" collapsed="false">
      <c r="A30" s="5" t="s">
        <v>96</v>
      </c>
      <c r="B30" s="5" t="s">
        <v>33</v>
      </c>
    </row>
    <row r="31" customFormat="false" ht="15" hidden="false" customHeight="false" outlineLevel="0" collapsed="false">
      <c r="A31" s="5" t="s">
        <v>97</v>
      </c>
      <c r="B31" s="5" t="s">
        <v>98</v>
      </c>
    </row>
    <row r="32" customFormat="false" ht="15" hidden="false" customHeight="false" outlineLevel="0" collapsed="false">
      <c r="A32" s="5" t="s">
        <v>99</v>
      </c>
      <c r="B32" s="5" t="s">
        <v>100</v>
      </c>
    </row>
    <row r="33" customFormat="false" ht="15" hidden="false" customHeight="false" outlineLevel="0" collapsed="false">
      <c r="A33" s="5" t="s">
        <v>101</v>
      </c>
      <c r="B33" s="5" t="s">
        <v>102</v>
      </c>
    </row>
    <row r="34" customFormat="false" ht="15" hidden="false" customHeight="false" outlineLevel="0" collapsed="false">
      <c r="A34" s="5" t="s">
        <v>103</v>
      </c>
      <c r="B34" s="5" t="s">
        <v>104</v>
      </c>
    </row>
    <row r="36" customFormat="false" ht="16.15" hidden="false" customHeight="false" outlineLevel="0" collapsed="false">
      <c r="A36" s="3" t="s">
        <v>105</v>
      </c>
    </row>
    <row r="37" customFormat="false" ht="15" hidden="false" customHeight="false" outlineLevel="0" collapsed="false">
      <c r="A37" s="8" t="s">
        <v>106</v>
      </c>
      <c r="B37" s="8" t="s">
        <v>107</v>
      </c>
      <c r="C37" s="8" t="s">
        <v>76</v>
      </c>
    </row>
    <row r="38" customFormat="false" ht="15" hidden="false" customHeight="false" outlineLevel="0" collapsed="false">
      <c r="A38" s="5" t="s">
        <v>108</v>
      </c>
      <c r="B38" s="5" t="n">
        <v>162</v>
      </c>
      <c r="C38" s="5" t="n">
        <v>1712</v>
      </c>
    </row>
    <row r="39" customFormat="false" ht="15" hidden="false" customHeight="false" outlineLevel="0" collapsed="false">
      <c r="A39" s="5" t="s">
        <v>109</v>
      </c>
      <c r="B39" s="5" t="n">
        <v>138</v>
      </c>
      <c r="C39" s="5" t="n">
        <v>1645</v>
      </c>
    </row>
    <row r="40" customFormat="false" ht="15" hidden="false" customHeight="false" outlineLevel="0" collapsed="false">
      <c r="A40" s="5" t="s">
        <v>110</v>
      </c>
      <c r="B40" s="5" t="n">
        <v>117</v>
      </c>
      <c r="C40" s="5" t="n">
        <v>1355</v>
      </c>
    </row>
    <row r="41" customFormat="false" ht="15" hidden="false" customHeight="false" outlineLevel="0" collapsed="false">
      <c r="A41" s="5" t="s">
        <v>111</v>
      </c>
      <c r="B41" s="5" t="n">
        <v>66</v>
      </c>
      <c r="C41" s="5" t="n">
        <v>187</v>
      </c>
    </row>
    <row r="42" customFormat="false" ht="15" hidden="false" customHeight="false" outlineLevel="0" collapsed="false">
      <c r="A42" s="5" t="s">
        <v>112</v>
      </c>
      <c r="B42" s="5" t="n">
        <v>52</v>
      </c>
      <c r="C42" s="5" t="n">
        <v>188</v>
      </c>
    </row>
    <row r="43" customFormat="false" ht="15" hidden="false" customHeight="false" outlineLevel="0" collapsed="false">
      <c r="A43" s="5" t="s">
        <v>113</v>
      </c>
      <c r="B43" s="5" t="n">
        <v>50</v>
      </c>
      <c r="C43" s="5" t="n">
        <v>464</v>
      </c>
    </row>
    <row r="44" customFormat="false" ht="15" hidden="false" customHeight="false" outlineLevel="0" collapsed="false">
      <c r="A44" s="5" t="s">
        <v>114</v>
      </c>
      <c r="B44" s="5" t="n">
        <v>30</v>
      </c>
      <c r="C44" s="5" t="n">
        <v>185</v>
      </c>
    </row>
    <row r="45" customFormat="false" ht="15" hidden="false" customHeight="false" outlineLevel="0" collapsed="false">
      <c r="A45" s="5" t="s">
        <v>115</v>
      </c>
      <c r="B45" s="5" t="n">
        <v>26</v>
      </c>
      <c r="C45" s="5" t="n">
        <v>72</v>
      </c>
    </row>
    <row r="46" customFormat="false" ht="15" hidden="false" customHeight="false" outlineLevel="0" collapsed="false">
      <c r="A46" s="5" t="s">
        <v>116</v>
      </c>
      <c r="B46" s="5" t="n">
        <v>19</v>
      </c>
      <c r="C46" s="5" t="n">
        <v>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9.7" hidden="false" customHeight="false" outlineLevel="0" collapsed="false">
      <c r="A1" s="1" t="s">
        <v>117</v>
      </c>
    </row>
    <row r="2" customFormat="false" ht="15" hidden="false" customHeight="false" outlineLevel="0" collapsed="false">
      <c r="A2" s="2" t="s">
        <v>118</v>
      </c>
    </row>
    <row r="4" customFormat="false" ht="16.15" hidden="false" customHeight="false" outlineLevel="0" collapsed="false">
      <c r="A4" s="3" t="s">
        <v>119</v>
      </c>
    </row>
    <row r="5" customFormat="false" ht="15" hidden="false" customHeight="false" outlineLevel="0" collapsed="false">
      <c r="A5" s="8" t="s">
        <v>3</v>
      </c>
      <c r="B5" s="8" t="s">
        <v>93</v>
      </c>
    </row>
    <row r="6" customFormat="false" ht="15" hidden="false" customHeight="false" outlineLevel="0" collapsed="false">
      <c r="A6" s="5" t="s">
        <v>76</v>
      </c>
      <c r="B6" s="5" t="n">
        <v>29500</v>
      </c>
    </row>
    <row r="7" customFormat="false" ht="15" hidden="false" customHeight="false" outlineLevel="0" collapsed="false">
      <c r="A7" s="5" t="s">
        <v>120</v>
      </c>
      <c r="B7" s="5" t="n">
        <v>16300</v>
      </c>
    </row>
    <row r="8" customFormat="false" ht="15" hidden="false" customHeight="false" outlineLevel="0" collapsed="false">
      <c r="A8" s="5" t="s">
        <v>107</v>
      </c>
      <c r="B8" s="5" t="n">
        <v>5800</v>
      </c>
    </row>
    <row r="9" customFormat="false" ht="15" hidden="false" customHeight="false" outlineLevel="0" collapsed="false">
      <c r="A9" s="5" t="s">
        <v>121</v>
      </c>
      <c r="B9" s="5" t="s">
        <v>122</v>
      </c>
    </row>
    <row r="10" customFormat="false" ht="15" hidden="false" customHeight="false" outlineLevel="0" collapsed="false">
      <c r="A10" s="5" t="s">
        <v>123</v>
      </c>
      <c r="B10" s="5" t="n">
        <v>1.54</v>
      </c>
    </row>
    <row r="12" customFormat="false" ht="16.15" hidden="false" customHeight="false" outlineLevel="0" collapsed="false">
      <c r="A12" s="3" t="s">
        <v>124</v>
      </c>
    </row>
    <row r="13" customFormat="false" ht="15" hidden="false" customHeight="false" outlineLevel="0" collapsed="false">
      <c r="A13" s="8" t="s">
        <v>125</v>
      </c>
      <c r="B13" s="8" t="s">
        <v>107</v>
      </c>
      <c r="C13" s="8" t="s">
        <v>76</v>
      </c>
    </row>
    <row r="14" customFormat="false" ht="15" hidden="false" customHeight="false" outlineLevel="0" collapsed="false">
      <c r="A14" s="5" t="s">
        <v>126</v>
      </c>
      <c r="B14" s="5" t="n">
        <v>3896</v>
      </c>
      <c r="C14" s="5" t="n">
        <v>17713</v>
      </c>
    </row>
    <row r="15" customFormat="false" ht="15" hidden="false" customHeight="false" outlineLevel="0" collapsed="false">
      <c r="A15" s="5" t="s">
        <v>127</v>
      </c>
      <c r="B15" s="5" t="n">
        <v>511</v>
      </c>
      <c r="C15" s="5" t="n">
        <v>1784</v>
      </c>
    </row>
    <row r="16" customFormat="false" ht="15" hidden="false" customHeight="false" outlineLevel="0" collapsed="false">
      <c r="A16" s="5" t="s">
        <v>128</v>
      </c>
      <c r="B16" s="5" t="n">
        <v>118</v>
      </c>
      <c r="C16" s="5" t="n">
        <v>465</v>
      </c>
    </row>
    <row r="17" customFormat="false" ht="15" hidden="false" customHeight="false" outlineLevel="0" collapsed="false">
      <c r="A17" s="5" t="s">
        <v>129</v>
      </c>
      <c r="B17" s="5" t="n">
        <v>115</v>
      </c>
      <c r="C17" s="5" t="n">
        <v>801</v>
      </c>
    </row>
    <row r="18" customFormat="false" ht="15" hidden="false" customHeight="false" outlineLevel="0" collapsed="false">
      <c r="A18" s="5" t="s">
        <v>130</v>
      </c>
      <c r="B18" s="5" t="n">
        <v>112</v>
      </c>
      <c r="C18" s="5" t="n">
        <v>412</v>
      </c>
    </row>
    <row r="19" customFormat="false" ht="15" hidden="false" customHeight="false" outlineLevel="0" collapsed="false">
      <c r="A19" s="5" t="s">
        <v>131</v>
      </c>
      <c r="B19" s="5" t="n">
        <v>108</v>
      </c>
      <c r="C19" s="5" t="n">
        <v>285</v>
      </c>
    </row>
    <row r="20" customFormat="false" ht="15" hidden="false" customHeight="false" outlineLevel="0" collapsed="false">
      <c r="A20" s="5" t="s">
        <v>132</v>
      </c>
      <c r="B20" s="5" t="n">
        <v>97</v>
      </c>
      <c r="C20" s="5" t="n">
        <v>481</v>
      </c>
    </row>
    <row r="21" customFormat="false" ht="15" hidden="false" customHeight="false" outlineLevel="0" collapsed="false">
      <c r="A21" s="5" t="s">
        <v>133</v>
      </c>
      <c r="B21" s="5" t="n">
        <v>68</v>
      </c>
      <c r="C21" s="5" t="n">
        <v>257</v>
      </c>
    </row>
    <row r="22" customFormat="false" ht="15" hidden="false" customHeight="false" outlineLevel="0" collapsed="false">
      <c r="A22" s="5" t="s">
        <v>134</v>
      </c>
      <c r="B22" s="5" t="n">
        <v>45</v>
      </c>
      <c r="C22" s="5" t="n">
        <v>155</v>
      </c>
    </row>
    <row r="24" customFormat="false" ht="16.15" hidden="false" customHeight="false" outlineLevel="0" collapsed="false">
      <c r="A24" s="3" t="s">
        <v>135</v>
      </c>
    </row>
    <row r="25" customFormat="false" ht="15" hidden="false" customHeight="false" outlineLevel="0" collapsed="false">
      <c r="A25" s="8" t="s">
        <v>136</v>
      </c>
      <c r="B25" s="8" t="s">
        <v>137</v>
      </c>
      <c r="C25" s="8" t="s">
        <v>138</v>
      </c>
      <c r="D25" s="8" t="s">
        <v>77</v>
      </c>
      <c r="E25" s="8" t="s">
        <v>139</v>
      </c>
    </row>
    <row r="26" customFormat="false" ht="15" hidden="false" customHeight="false" outlineLevel="0" collapsed="false">
      <c r="A26" s="5" t="s">
        <v>140</v>
      </c>
      <c r="B26" s="5" t="n">
        <v>34</v>
      </c>
      <c r="C26" s="5" t="n">
        <v>10927</v>
      </c>
      <c r="D26" s="5" t="n">
        <v>497</v>
      </c>
      <c r="E26" s="5" t="n">
        <v>43</v>
      </c>
    </row>
    <row r="27" customFormat="false" ht="15" hidden="false" customHeight="false" outlineLevel="0" collapsed="false">
      <c r="A27" s="5" t="s">
        <v>141</v>
      </c>
      <c r="B27" s="5" t="n">
        <v>11</v>
      </c>
      <c r="C27" s="5" t="n">
        <v>11850</v>
      </c>
      <c r="D27" s="5" t="n">
        <v>294</v>
      </c>
      <c r="E27" s="5" t="n">
        <v>11</v>
      </c>
    </row>
    <row r="28" customFormat="false" ht="15" hidden="false" customHeight="false" outlineLevel="0" collapsed="false">
      <c r="A28" s="5" t="s">
        <v>142</v>
      </c>
      <c r="B28" s="5" t="n">
        <v>14</v>
      </c>
      <c r="C28" s="5" t="n">
        <v>6826</v>
      </c>
      <c r="D28" s="5" t="n">
        <v>344</v>
      </c>
      <c r="E28" s="5" t="n">
        <v>30</v>
      </c>
    </row>
    <row r="30" customFormat="false" ht="16.15" hidden="false" customHeight="false" outlineLevel="0" collapsed="false">
      <c r="A30" s="3" t="s">
        <v>143</v>
      </c>
    </row>
    <row r="31" customFormat="false" ht="25.5" hidden="false" customHeight="true" outlineLevel="0" collapsed="false">
      <c r="A31" s="10" t="s">
        <v>144</v>
      </c>
      <c r="B31" s="10"/>
      <c r="C31" s="10"/>
      <c r="D31" s="10"/>
      <c r="E31" s="10"/>
    </row>
    <row r="32" customFormat="false" ht="25.5" hidden="false" customHeight="true" outlineLevel="0" collapsed="false">
      <c r="A32" s="10" t="s">
        <v>145</v>
      </c>
      <c r="B32" s="10"/>
      <c r="C32" s="10"/>
      <c r="D32" s="10"/>
      <c r="E32" s="10"/>
    </row>
    <row r="33" customFormat="false" ht="25.5" hidden="false" customHeight="true" outlineLevel="0" collapsed="false">
      <c r="A33" s="10" t="s">
        <v>146</v>
      </c>
      <c r="B33" s="10"/>
      <c r="C33" s="10"/>
      <c r="D33" s="10"/>
      <c r="E33" s="10"/>
    </row>
  </sheetData>
  <mergeCells count="3">
    <mergeCell ref="A31:E31"/>
    <mergeCell ref="A32:E32"/>
    <mergeCell ref="A33:E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8"/>
    <col collapsed="false" customWidth="true" hidden="false" outlineLevel="0" max="3" min="3" style="0" width="14"/>
    <col collapsed="false" customWidth="true" hidden="false" outlineLevel="0" max="6" min="4" style="0" width="12"/>
    <col collapsed="false" customWidth="true" hidden="false" outlineLevel="0" max="7" min="7" style="0" width="10"/>
  </cols>
  <sheetData>
    <row r="1" customFormat="false" ht="19.7" hidden="false" customHeight="false" outlineLevel="0" collapsed="false">
      <c r="A1" s="1" t="s">
        <v>147</v>
      </c>
    </row>
    <row r="2" customFormat="false" ht="15" hidden="false" customHeight="false" outlineLevel="0" collapsed="false">
      <c r="A2" s="2" t="s">
        <v>148</v>
      </c>
    </row>
    <row r="4" customFormat="false" ht="16.15" hidden="false" customHeight="false" outlineLevel="0" collapsed="false">
      <c r="A4" s="3" t="s">
        <v>149</v>
      </c>
    </row>
    <row r="5" customFormat="false" ht="15" hidden="false" customHeight="false" outlineLevel="0" collapsed="false">
      <c r="A5" s="8" t="s">
        <v>3</v>
      </c>
      <c r="B5" s="8" t="s">
        <v>93</v>
      </c>
    </row>
    <row r="6" customFormat="false" ht="15" hidden="false" customHeight="false" outlineLevel="0" collapsed="false">
      <c r="A6" s="5" t="s">
        <v>150</v>
      </c>
      <c r="B6" s="5" t="n">
        <v>1115978</v>
      </c>
    </row>
    <row r="7" customFormat="false" ht="15" hidden="false" customHeight="false" outlineLevel="0" collapsed="false">
      <c r="A7" s="5" t="s">
        <v>151</v>
      </c>
      <c r="B7" s="5" t="n">
        <v>5900</v>
      </c>
    </row>
    <row r="8" customFormat="false" ht="15" hidden="false" customHeight="false" outlineLevel="0" collapsed="false">
      <c r="A8" s="5" t="s">
        <v>152</v>
      </c>
      <c r="B8" s="5" t="s">
        <v>153</v>
      </c>
    </row>
    <row r="9" customFormat="false" ht="15" hidden="false" customHeight="false" outlineLevel="0" collapsed="false">
      <c r="A9" s="5" t="s">
        <v>154</v>
      </c>
      <c r="B9" s="5" t="n">
        <v>13.52</v>
      </c>
    </row>
    <row r="11" customFormat="false" ht="16.15" hidden="false" customHeight="false" outlineLevel="0" collapsed="false">
      <c r="A11" s="3" t="s">
        <v>155</v>
      </c>
    </row>
    <row r="12" customFormat="false" ht="15" hidden="false" customHeight="false" outlineLevel="0" collapsed="false">
      <c r="A12" s="8" t="s">
        <v>156</v>
      </c>
      <c r="B12" s="8" t="s">
        <v>137</v>
      </c>
      <c r="C12" s="8" t="s">
        <v>150</v>
      </c>
      <c r="D12" s="8" t="s">
        <v>157</v>
      </c>
      <c r="E12" s="8" t="s">
        <v>158</v>
      </c>
      <c r="F12" s="8" t="s">
        <v>139</v>
      </c>
      <c r="G12" s="8" t="s">
        <v>159</v>
      </c>
    </row>
    <row r="13" customFormat="false" ht="15" hidden="false" customHeight="false" outlineLevel="0" collapsed="false">
      <c r="A13" s="5" t="s">
        <v>160</v>
      </c>
      <c r="B13" s="5" t="n">
        <v>33</v>
      </c>
      <c r="C13" s="5" t="n">
        <v>32828</v>
      </c>
      <c r="D13" s="5" t="n">
        <v>16571</v>
      </c>
      <c r="E13" s="5" t="n">
        <v>833</v>
      </c>
      <c r="F13" s="5" t="n">
        <v>49</v>
      </c>
      <c r="G13" s="5" t="n">
        <v>56</v>
      </c>
    </row>
    <row r="14" customFormat="false" ht="15" hidden="false" customHeight="false" outlineLevel="0" collapsed="false">
      <c r="A14" s="5" t="s">
        <v>161</v>
      </c>
      <c r="B14" s="5" t="n">
        <v>5</v>
      </c>
      <c r="C14" s="5" t="n">
        <v>16230</v>
      </c>
      <c r="D14" s="5" t="n">
        <v>0</v>
      </c>
      <c r="E14" s="5" t="n">
        <v>468</v>
      </c>
      <c r="F14" s="5" t="n">
        <v>19</v>
      </c>
      <c r="G14" s="5" t="n">
        <v>17</v>
      </c>
    </row>
    <row r="15" customFormat="false" ht="15" hidden="false" customHeight="false" outlineLevel="0" collapsed="false">
      <c r="A15" s="5" t="s">
        <v>162</v>
      </c>
      <c r="B15" s="5" t="n">
        <v>6</v>
      </c>
      <c r="C15" s="5" t="n">
        <v>12585</v>
      </c>
      <c r="D15" s="5" t="n">
        <v>6082</v>
      </c>
      <c r="E15" s="5" t="n">
        <v>301</v>
      </c>
      <c r="F15" s="5" t="n">
        <v>14</v>
      </c>
      <c r="G15" s="5" t="n">
        <v>15</v>
      </c>
    </row>
    <row r="16" customFormat="false" ht="15" hidden="false" customHeight="false" outlineLevel="0" collapsed="false">
      <c r="A16" s="5" t="s">
        <v>163</v>
      </c>
      <c r="B16" s="5" t="n">
        <v>17</v>
      </c>
      <c r="C16" s="5" t="n">
        <v>11482</v>
      </c>
      <c r="D16" s="5" t="n">
        <v>5298</v>
      </c>
      <c r="E16" s="5" t="n">
        <v>348</v>
      </c>
      <c r="F16" s="5" t="n">
        <v>26</v>
      </c>
      <c r="G16" s="5" t="n">
        <v>43</v>
      </c>
    </row>
    <row r="17" customFormat="false" ht="15" hidden="false" customHeight="false" outlineLevel="0" collapsed="false">
      <c r="A17" s="5" t="s">
        <v>164</v>
      </c>
      <c r="B17" s="5" t="n">
        <v>1</v>
      </c>
      <c r="C17" s="5" t="n">
        <v>3881</v>
      </c>
      <c r="D17" s="5" t="n">
        <v>0</v>
      </c>
      <c r="E17" s="5" t="n">
        <v>119</v>
      </c>
      <c r="F17" s="5" t="n">
        <v>20</v>
      </c>
      <c r="G17" s="5" t="n">
        <v>7</v>
      </c>
    </row>
    <row r="18" customFormat="false" ht="15" hidden="false" customHeight="false" outlineLevel="0" collapsed="false">
      <c r="A18" s="5" t="s">
        <v>165</v>
      </c>
      <c r="B18" s="5" t="n">
        <v>13</v>
      </c>
      <c r="C18" s="5" t="n">
        <v>3053</v>
      </c>
      <c r="D18" s="5" t="n">
        <v>1469</v>
      </c>
      <c r="E18" s="5" t="n">
        <v>115</v>
      </c>
      <c r="F18" s="5" t="n">
        <v>7</v>
      </c>
      <c r="G18" s="5" t="n">
        <v>13</v>
      </c>
    </row>
    <row r="19" customFormat="false" ht="15" hidden="false" customHeight="false" outlineLevel="0" collapsed="false">
      <c r="A19" s="5" t="s">
        <v>166</v>
      </c>
      <c r="B19" s="5" t="n">
        <v>1</v>
      </c>
      <c r="C19" s="5" t="n">
        <v>1507</v>
      </c>
      <c r="D19" s="5" t="n">
        <v>593</v>
      </c>
      <c r="E19" s="5" t="n">
        <v>45</v>
      </c>
      <c r="F19" s="5" t="n">
        <v>3</v>
      </c>
      <c r="G19" s="5" t="n">
        <v>0</v>
      </c>
    </row>
    <row r="20" customFormat="false" ht="15" hidden="false" customHeight="false" outlineLevel="0" collapsed="false">
      <c r="A20" s="5" t="s">
        <v>167</v>
      </c>
      <c r="B20" s="5" t="n">
        <v>1</v>
      </c>
      <c r="C20" s="5" t="n">
        <v>374</v>
      </c>
      <c r="D20" s="5" t="n">
        <v>165</v>
      </c>
      <c r="E20" s="5" t="n">
        <v>18</v>
      </c>
      <c r="F20" s="5" t="n">
        <v>0</v>
      </c>
      <c r="G20" s="5" t="n">
        <v>3</v>
      </c>
    </row>
    <row r="21" customFormat="false" ht="15" hidden="false" customHeight="false" outlineLevel="0" collapsed="false">
      <c r="A21" s="9" t="s">
        <v>168</v>
      </c>
      <c r="C21" s="9" t="n">
        <f aca="false">SUM(C13:C20)</f>
        <v>81940</v>
      </c>
    </row>
    <row r="23" customFormat="false" ht="16.15" hidden="false" customHeight="false" outlineLevel="0" collapsed="false">
      <c r="A23" s="3" t="s">
        <v>169</v>
      </c>
    </row>
    <row r="25" customFormat="false" ht="15" hidden="false" customHeight="false" outlineLevel="0" collapsed="false">
      <c r="A25" s="5" t="s">
        <v>63</v>
      </c>
      <c r="B25" s="5" t="n">
        <v>625</v>
      </c>
    </row>
    <row r="26" customFormat="false" ht="15" hidden="false" customHeight="false" outlineLevel="0" collapsed="false">
      <c r="A26" s="5" t="s">
        <v>170</v>
      </c>
      <c r="B26" s="5" t="n">
        <v>8</v>
      </c>
    </row>
    <row r="27" customFormat="false" ht="15" hidden="false" customHeight="false" outlineLevel="0" collapsed="false">
      <c r="A27" s="5" t="s">
        <v>171</v>
      </c>
      <c r="B27" s="5" t="n">
        <v>28</v>
      </c>
    </row>
    <row r="28" customFormat="false" ht="15" hidden="false" customHeight="false" outlineLevel="0" collapsed="false">
      <c r="A28" s="5" t="s">
        <v>172</v>
      </c>
      <c r="B28" s="5" t="n">
        <v>6824</v>
      </c>
    </row>
    <row r="29" customFormat="false" ht="15" hidden="false" customHeight="false" outlineLevel="0" collapsed="false">
      <c r="A29" s="5" t="s">
        <v>173</v>
      </c>
      <c r="B29" s="5" t="n">
        <v>27.3</v>
      </c>
    </row>
    <row r="30" customFormat="false" ht="15" hidden="false" customHeight="false" outlineLevel="0" collapsed="false">
      <c r="A30" s="5" t="s">
        <v>174</v>
      </c>
      <c r="B30" s="5" t="n">
        <v>26</v>
      </c>
    </row>
    <row r="31" customFormat="false" ht="15" hidden="false" customHeight="false" outlineLevel="0" collapsed="false">
      <c r="A31" s="5" t="s">
        <v>175</v>
      </c>
      <c r="B31" s="5" t="n">
        <v>9144</v>
      </c>
    </row>
    <row r="32" customFormat="false" ht="15" hidden="false" customHeight="false" outlineLevel="0" collapsed="false">
      <c r="A32" s="5" t="s">
        <v>176</v>
      </c>
      <c r="B32" s="5" t="n">
        <v>21020</v>
      </c>
    </row>
    <row r="33" customFormat="false" ht="15" hidden="false" customHeight="false" outlineLevel="0" collapsed="false">
      <c r="A33" s="5" t="s">
        <v>177</v>
      </c>
      <c r="B33" s="5" t="s">
        <v>178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34"/>
    <col collapsed="false" customWidth="true" hidden="false" outlineLevel="0" max="4" min="4" style="0" width="44"/>
  </cols>
  <sheetData>
    <row r="1" customFormat="false" ht="19.7" hidden="false" customHeight="false" outlineLevel="0" collapsed="false">
      <c r="A1" s="1" t="s">
        <v>179</v>
      </c>
    </row>
    <row r="2" customFormat="false" ht="15" hidden="false" customHeight="false" outlineLevel="0" collapsed="false">
      <c r="A2" s="2" t="s">
        <v>180</v>
      </c>
    </row>
    <row r="4" customFormat="false" ht="15" hidden="false" customHeight="false" outlineLevel="0" collapsed="false">
      <c r="A4" s="8" t="s">
        <v>181</v>
      </c>
      <c r="B4" s="8" t="s">
        <v>182</v>
      </c>
      <c r="C4" s="8" t="s">
        <v>183</v>
      </c>
      <c r="D4" s="8" t="s">
        <v>184</v>
      </c>
    </row>
    <row r="5" customFormat="false" ht="27.75" hidden="false" customHeight="true" outlineLevel="0" collapsed="false">
      <c r="A5" s="11" t="s">
        <v>185</v>
      </c>
      <c r="B5" s="11" t="s">
        <v>186</v>
      </c>
      <c r="C5" s="11" t="s">
        <v>187</v>
      </c>
      <c r="D5" s="11" t="s">
        <v>188</v>
      </c>
    </row>
    <row r="6" customFormat="false" ht="27.75" hidden="false" customHeight="true" outlineLevel="0" collapsed="false">
      <c r="A6" s="11" t="s">
        <v>189</v>
      </c>
      <c r="B6" s="11" t="s">
        <v>190</v>
      </c>
      <c r="C6" s="11" t="s">
        <v>191</v>
      </c>
      <c r="D6" s="11" t="s">
        <v>192</v>
      </c>
    </row>
    <row r="7" customFormat="false" ht="27.75" hidden="false" customHeight="true" outlineLevel="0" collapsed="false">
      <c r="A7" s="11" t="s">
        <v>193</v>
      </c>
      <c r="B7" s="11" t="s">
        <v>194</v>
      </c>
      <c r="C7" s="11" t="s">
        <v>195</v>
      </c>
      <c r="D7" s="11" t="s">
        <v>196</v>
      </c>
    </row>
    <row r="8" customFormat="false" ht="27.75" hidden="false" customHeight="true" outlineLevel="0" collapsed="false">
      <c r="A8" s="11" t="s">
        <v>193</v>
      </c>
      <c r="B8" s="11" t="s">
        <v>197</v>
      </c>
      <c r="C8" s="11" t="s">
        <v>198</v>
      </c>
      <c r="D8" s="11" t="s">
        <v>199</v>
      </c>
    </row>
    <row r="9" customFormat="false" ht="27.75" hidden="false" customHeight="true" outlineLevel="0" collapsed="false">
      <c r="A9" s="11" t="s">
        <v>200</v>
      </c>
      <c r="B9" s="11" t="s">
        <v>201</v>
      </c>
      <c r="C9" s="11" t="s">
        <v>202</v>
      </c>
      <c r="D9" s="11" t="s">
        <v>203</v>
      </c>
    </row>
    <row r="10" customFormat="false" ht="27.75" hidden="false" customHeight="true" outlineLevel="0" collapsed="false">
      <c r="A10" s="11" t="s">
        <v>204</v>
      </c>
      <c r="B10" s="11" t="s">
        <v>205</v>
      </c>
      <c r="C10" s="11" t="s">
        <v>206</v>
      </c>
      <c r="D10" s="11" t="s">
        <v>207</v>
      </c>
    </row>
    <row r="12" customFormat="false" ht="30" hidden="false" customHeight="true" outlineLevel="0" collapsed="false">
      <c r="A12" s="12" t="s">
        <v>208</v>
      </c>
      <c r="B12" s="12"/>
      <c r="C12" s="12"/>
      <c r="D12" s="12"/>
    </row>
  </sheetData>
  <mergeCells count="1">
    <mergeCell ref="A12:D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40"/>
    <col collapsed="false" customWidth="true" hidden="false" outlineLevel="0" max="4" min="3" style="0" width="20"/>
  </cols>
  <sheetData>
    <row r="1" customFormat="false" ht="19.7" hidden="false" customHeight="false" outlineLevel="0" collapsed="false">
      <c r="A1" s="1" t="s">
        <v>209</v>
      </c>
    </row>
    <row r="3" customFormat="false" ht="27.75" hidden="false" customHeight="true" outlineLevel="0" collapsed="false">
      <c r="A3" s="9" t="s">
        <v>210</v>
      </c>
      <c r="B3" s="12" t="s">
        <v>211</v>
      </c>
      <c r="C3" s="12"/>
      <c r="D3" s="12"/>
    </row>
    <row r="5" customFormat="false" ht="27.75" hidden="false" customHeight="true" outlineLevel="0" collapsed="false">
      <c r="A5" s="9" t="s">
        <v>212</v>
      </c>
      <c r="B5" s="12" t="s">
        <v>213</v>
      </c>
      <c r="C5" s="12"/>
      <c r="D5" s="12"/>
    </row>
    <row r="7" customFormat="false" ht="27.75" hidden="false" customHeight="true" outlineLevel="0" collapsed="false">
      <c r="A7" s="9" t="s">
        <v>31</v>
      </c>
      <c r="B7" s="12" t="s">
        <v>214</v>
      </c>
      <c r="C7" s="12"/>
      <c r="D7" s="12"/>
    </row>
    <row r="9" customFormat="false" ht="27.75" hidden="false" customHeight="true" outlineLevel="0" collapsed="false">
      <c r="A9" s="9" t="s">
        <v>215</v>
      </c>
      <c r="B9" s="12" t="s">
        <v>214</v>
      </c>
      <c r="C9" s="12"/>
      <c r="D9" s="12"/>
    </row>
    <row r="11" customFormat="false" ht="27.75" hidden="false" customHeight="true" outlineLevel="0" collapsed="false">
      <c r="A11" s="9" t="s">
        <v>28</v>
      </c>
      <c r="B11" s="12" t="s">
        <v>216</v>
      </c>
      <c r="C11" s="12"/>
      <c r="D11" s="12"/>
    </row>
    <row r="13" customFormat="false" ht="27.75" hidden="false" customHeight="true" outlineLevel="0" collapsed="false">
      <c r="A13" s="9" t="s">
        <v>217</v>
      </c>
      <c r="B13" s="12" t="s">
        <v>218</v>
      </c>
      <c r="C13" s="12"/>
      <c r="D13" s="12"/>
    </row>
    <row r="15" customFormat="false" ht="27.75" hidden="false" customHeight="true" outlineLevel="0" collapsed="false">
      <c r="A15" s="9" t="s">
        <v>219</v>
      </c>
      <c r="B15" s="12" t="s">
        <v>220</v>
      </c>
      <c r="C15" s="12"/>
      <c r="D15" s="12"/>
    </row>
    <row r="17" customFormat="false" ht="27.75" hidden="false" customHeight="true" outlineLevel="0" collapsed="false">
      <c r="A17" s="9" t="s">
        <v>221</v>
      </c>
      <c r="B17" s="12" t="s">
        <v>222</v>
      </c>
      <c r="C17" s="12"/>
      <c r="D17" s="12"/>
    </row>
    <row r="20" customFormat="false" ht="15" hidden="false" customHeight="false" outlineLevel="0" collapsed="false">
      <c r="A20" s="13" t="s">
        <v>223</v>
      </c>
    </row>
    <row r="21" customFormat="false" ht="27.75" hidden="false" customHeight="true" outlineLevel="0" collapsed="false">
      <c r="A21" s="10" t="s">
        <v>224</v>
      </c>
      <c r="B21" s="10"/>
      <c r="C21" s="10"/>
      <c r="D21" s="10"/>
    </row>
    <row r="22" customFormat="false" ht="27.75" hidden="false" customHeight="true" outlineLevel="0" collapsed="false">
      <c r="A22" s="10" t="s">
        <v>225</v>
      </c>
      <c r="B22" s="10"/>
      <c r="C22" s="10"/>
      <c r="D22" s="10"/>
    </row>
    <row r="23" customFormat="false" ht="27.75" hidden="false" customHeight="true" outlineLevel="0" collapsed="false">
      <c r="A23" s="10" t="s">
        <v>226</v>
      </c>
      <c r="B23" s="10"/>
      <c r="C23" s="10"/>
      <c r="D23" s="10"/>
    </row>
    <row r="24" customFormat="false" ht="27.75" hidden="false" customHeight="true" outlineLevel="0" collapsed="false">
      <c r="A24" s="10" t="s">
        <v>227</v>
      </c>
      <c r="B24" s="10"/>
      <c r="C24" s="10"/>
      <c r="D24" s="10"/>
    </row>
  </sheetData>
  <mergeCells count="12">
    <mergeCell ref="B3:D3"/>
    <mergeCell ref="B5:D5"/>
    <mergeCell ref="B7:D7"/>
    <mergeCell ref="B9:D9"/>
    <mergeCell ref="B11:D11"/>
    <mergeCell ref="B13:D13"/>
    <mergeCell ref="B15:D15"/>
    <mergeCell ref="B17:D17"/>
    <mergeCell ref="A21:D21"/>
    <mergeCell ref="A22:D22"/>
    <mergeCell ref="A23:D23"/>
    <mergeCell ref="A24:D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2026-08-13T18:58:23Z</dcterms:created>
  <dc:creator>openpyxl</dc:creator>
  <dc:description/>
  <dc:language>en-US</dc:language>
  <cp:lastModifiedBy/>
  <dcterms:modified xsi:type="dcterms:W3CDTF">2026-08-14T02:00:38Z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